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disk1\公益推進協会\１　マイ基金（助成金・奨学金）\1_助成金\１_助成金個別フォルダ\さ行\稼働中\自然公園等保護基金(大井敦子様）\2025\"/>
    </mc:Choice>
  </mc:AlternateContent>
  <xr:revisionPtr revIDLastSave="0" documentId="13_ncr:1_{E29CDC49-EE75-4E39-BC8F-8E1A32BEB1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申請補助資料" sheetId="1" r:id="rId1"/>
    <sheet name="申請補助資料 (記載例)" sheetId="8" r:id="rId2"/>
    <sheet name="対象経費一覧" sheetId="9" r:id="rId3"/>
  </sheets>
  <definedNames>
    <definedName name="_xlnm.Print_Area" localSheetId="0">申請補助資料!$A$1:$I$48</definedName>
    <definedName name="_xlnm.Print_Area" localSheetId="1">'申請補助資料 (記載例)'!$A$1:$J$50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3" i="8"/>
  <c r="G46" i="8"/>
  <c r="I46" i="8" s="1"/>
  <c r="G45" i="8"/>
  <c r="I45" i="8" s="1"/>
  <c r="G44" i="8"/>
  <c r="I44" i="8" s="1"/>
  <c r="I43" i="8"/>
  <c r="G40" i="8"/>
  <c r="I40" i="1"/>
  <c r="G40" i="1"/>
  <c r="G43" i="1"/>
  <c r="I43" i="1" s="1"/>
  <c r="G46" i="1"/>
  <c r="I46" i="1" s="1"/>
  <c r="G45" i="1"/>
  <c r="I45" i="1" s="1"/>
  <c r="G44" i="1"/>
  <c r="I44" i="1" s="1"/>
  <c r="I40" i="8"/>
  <c r="G22" i="8"/>
  <c r="G48" i="8" l="1"/>
  <c r="G22" i="1"/>
</calcChain>
</file>

<file path=xl/sharedStrings.xml><?xml version="1.0" encoding="utf-8"?>
<sst xmlns="http://schemas.openxmlformats.org/spreadsheetml/2006/main" count="170" uniqueCount="108">
  <si>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</si>
  <si>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</si>
  <si>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</si>
  <si>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</si>
  <si>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</si>
  <si>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</si>
  <si>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</si>
  <si>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</si>
  <si>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</si>
  <si>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</si>
  <si>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</si>
  <si>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</si>
  <si>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</si>
  <si>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</si>
  <si>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</si>
  <si>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</si>
  <si>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</si>
  <si>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</si>
  <si>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</si>
  <si>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</si>
  <si>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</si>
  <si>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t>〇〇材料（500円×30人）</t>
    <rPh sb="2" eb="4">
      <t>ザイリョウ</t>
    </rPh>
    <rPh sb="8" eb="9">
      <t>エン</t>
    </rPh>
    <phoneticPr fontId="1"/>
  </si>
  <si>
    <t>タブレット１台（55,000×１）</t>
    <rPh sb="6" eb="7">
      <t>ダイ</t>
    </rPh>
    <phoneticPr fontId="1"/>
  </si>
  <si>
    <t>講師謝金（15,000円×1人×5回）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</si>
  <si>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チラシ印刷費　4,000枚</t>
    <rPh sb="3" eb="6">
      <t>インサツヒ</t>
    </rPh>
    <rPh sb="12" eb="13">
      <t>マイ</t>
    </rPh>
    <phoneticPr fontId="1"/>
  </si>
  <si>
    <t>●●法人　●●●</t>
  </si>
  <si>
    <t>◇◇◇事業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</si>
  <si>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</si>
  <si>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</si>
  <si>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</si>
  <si>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</si>
  <si>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→→→</t>
    <phoneticPr fontId="1"/>
  </si>
  <si>
    <t>自然公園等保護基金　申請補助資料</t>
    <rPh sb="0" eb="5">
      <t>シゼンコウエンナド</t>
    </rPh>
    <rPh sb="5" eb="7">
      <t>ホゴ</t>
    </rPh>
    <rPh sb="10" eb="12">
      <t>シンセイ</t>
    </rPh>
    <rPh sb="12" eb="14">
      <t>ホジョ</t>
    </rPh>
    <rPh sb="14" eb="16">
      <t>シリョウ</t>
    </rPh>
    <phoneticPr fontId="1"/>
  </si>
  <si>
    <t>消耗品費</t>
  </si>
  <si>
    <t>備品費</t>
  </si>
  <si>
    <t>賃借費</t>
  </si>
  <si>
    <t>人件費</t>
  </si>
  <si>
    <t>保険料</t>
  </si>
  <si>
    <t>通信費</t>
  </si>
  <si>
    <t>そのほか</t>
  </si>
  <si>
    <t>広告宣伝費</t>
    <phoneticPr fontId="1"/>
  </si>
  <si>
    <t>旅費交通費</t>
  </si>
  <si>
    <t>備品費の助成申請額</t>
    <rPh sb="0" eb="3">
      <t>ビヒンヒ</t>
    </rPh>
    <rPh sb="4" eb="6">
      <t>ジョセイ</t>
    </rPh>
    <rPh sb="6" eb="9">
      <t>シンセイガク</t>
    </rPh>
    <phoneticPr fontId="1"/>
  </si>
  <si>
    <t>広告宣伝費の助成申請額</t>
    <rPh sb="0" eb="2">
      <t>コウコク</t>
    </rPh>
    <rPh sb="2" eb="5">
      <t>センデンヒ</t>
    </rPh>
    <rPh sb="6" eb="8">
      <t>ジョセイ</t>
    </rPh>
    <rPh sb="8" eb="11">
      <t>シンセイガク</t>
    </rPh>
    <phoneticPr fontId="1"/>
  </si>
  <si>
    <t>旅費交通費の助成申請額</t>
    <rPh sb="0" eb="5">
      <t>リョヒコウツウヒ</t>
    </rPh>
    <rPh sb="6" eb="8">
      <t>ジョセイ</t>
    </rPh>
    <rPh sb="8" eb="11">
      <t>シンセイガク</t>
    </rPh>
    <phoneticPr fontId="1"/>
  </si>
  <si>
    <t>業務委託費の助成申請額</t>
    <phoneticPr fontId="1"/>
  </si>
  <si>
    <t>助成申請額（Ａ）の30％</t>
    <phoneticPr fontId="1"/>
  </si>
  <si>
    <t>助成申請額（Ａ）の20％</t>
    <phoneticPr fontId="1"/>
  </si>
  <si>
    <t>≦</t>
    <phoneticPr fontId="1"/>
  </si>
  <si>
    <t>→</t>
    <phoneticPr fontId="1"/>
  </si>
  <si>
    <t>当助成金
支出金額（円）</t>
    <rPh sb="7" eb="8">
      <t>キン</t>
    </rPh>
    <rPh sb="8" eb="9">
      <t>ガク</t>
    </rPh>
    <rPh sb="10" eb="11">
      <t>エン</t>
    </rPh>
    <phoneticPr fontId="1"/>
  </si>
  <si>
    <t>スタッフの宿泊代（1泊×2人）</t>
    <rPh sb="5" eb="8">
      <t>シュクハクダイ</t>
    </rPh>
    <rPh sb="10" eb="11">
      <t>ハク</t>
    </rPh>
    <rPh sb="13" eb="14">
      <t>ヒト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</si>
  <si>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万円未満端数切捨て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マン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</si>
  <si>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
※万円未満端数切捨て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</si>
  <si>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▲▲法人■■</t>
    <phoneticPr fontId="1"/>
  </si>
  <si>
    <t>▼▼法人××</t>
    <phoneticPr fontId="1"/>
  </si>
  <si>
    <t>▼▼法人○○</t>
    <phoneticPr fontId="1"/>
  </si>
  <si>
    <t>万円</t>
    <rPh sb="0" eb="1">
      <t>マン</t>
    </rPh>
    <phoneticPr fontId="1"/>
  </si>
  <si>
    <t>電車賃（往復5000円×2人）</t>
    <rPh sb="0" eb="3">
      <t>デンシャチン</t>
    </rPh>
    <rPh sb="4" eb="6">
      <t>オウフク</t>
    </rPh>
    <rPh sb="10" eb="11">
      <t>エン</t>
    </rPh>
    <rPh sb="13" eb="14">
      <t>ニン</t>
    </rPh>
    <phoneticPr fontId="1"/>
  </si>
  <si>
    <t>助成金
支出金額（円）</t>
    <rPh sb="6" eb="7">
      <t>キン</t>
    </rPh>
    <rPh sb="7" eb="8">
      <t>ガク</t>
    </rPh>
    <rPh sb="9" eb="10">
      <t>エン</t>
    </rPh>
    <phoneticPr fontId="1"/>
  </si>
  <si>
    <t>自動入力</t>
    <rPh sb="0" eb="4">
      <t>ジドウニュウリョク</t>
    </rPh>
    <phoneticPr fontId="1"/>
  </si>
  <si>
    <t>要入力</t>
    <rPh sb="0" eb="3">
      <t>ヨウニュウリョク</t>
    </rPh>
    <phoneticPr fontId="1"/>
  </si>
  <si>
    <t>費目</t>
  </si>
  <si>
    <t>対象</t>
  </si>
  <si>
    <t>対象外</t>
  </si>
  <si>
    <t>・活動に用いる消耗品や材料</t>
  </si>
  <si>
    <t>・今回の対象事業の活動で使用する備品</t>
  </si>
  <si>
    <t>・活動に関する販促物のデザイン費・印刷費・SNS等の広告費など</t>
  </si>
  <si>
    <t>・SNSアカウントの月額・年間費</t>
  </si>
  <si>
    <t>・レンタカーや重機のレンタル、会議室の貸借など</t>
  </si>
  <si>
    <t>・活動に直接関わらない会議費（総会・懇親会など）</t>
  </si>
  <si>
    <t>・土地賃借、事務所家賃、組織運営に関わるもの</t>
  </si>
  <si>
    <t>・スタッフの宿泊代</t>
  </si>
  <si>
    <t>・飲食代</t>
  </si>
  <si>
    <t>・（スタッフ以外の）参加者の旅費交通費</t>
  </si>
  <si>
    <t>※謝金は上限20,000円／人／回とする。</t>
  </si>
  <si>
    <t>・参加者への謝金</t>
  </si>
  <si>
    <t>・有給会員、役員やスタッフへの人件費・謝金</t>
  </si>
  <si>
    <t>・ボランティア保険、レクリエーション保険など</t>
  </si>
  <si>
    <t>・助成期間または活動期間を超えたもの</t>
  </si>
  <si>
    <t>・郵便料金、宅配代など</t>
  </si>
  <si>
    <t>・組織運営上、使用する携帯電話やインターネット通信料</t>
  </si>
  <si>
    <t>・契約料</t>
  </si>
  <si>
    <t>・備品の修繕、点検費用</t>
  </si>
  <si>
    <t>・文献・書籍</t>
  </si>
  <si>
    <t>・セミナー受講費</t>
  </si>
  <si>
    <t>・上記に該当しない場合は具体的に記載する</t>
  </si>
  <si>
    <t>例）文房具、コピー代、機械燃料費、土、苗木など</t>
    <phoneticPr fontId="1"/>
  </si>
  <si>
    <t>・自団体の広報（会報・会員募集・ホームページ開設・運営など）</t>
    <phoneticPr fontId="1"/>
  </si>
  <si>
    <t>・自団体で可能な作業とみなされるもの（下草刈り、田植え準備など）</t>
    <phoneticPr fontId="1"/>
  </si>
  <si>
    <t>※耐久財、単価が10万円を超える物品を含みます。</t>
  </si>
  <si>
    <t>・携帯電話やインターネットの通信料</t>
    <phoneticPr fontId="1"/>
  </si>
  <si>
    <t>※業務委託費の助成申請額は助成金額（A）の30％以下とする。</t>
  </si>
  <si>
    <t>タクシー代：公共交通機関がなく、レンタカー等の使用より安価で移動できる場合に限ります理由書（任意様式）を提出</t>
    <phoneticPr fontId="1"/>
  </si>
  <si>
    <t>旅費
交通費</t>
    <phoneticPr fontId="1"/>
  </si>
  <si>
    <t>業務
委託費</t>
    <phoneticPr fontId="1"/>
  </si>
  <si>
    <t>調査
研究費</t>
    <phoneticPr fontId="1"/>
  </si>
  <si>
    <t>広告
宣伝費</t>
    <phoneticPr fontId="1"/>
  </si>
  <si>
    <t>※必要最低限の費用とし、旅費交通費の助成申請額は助成金額（A）の30％以下とする。</t>
    <phoneticPr fontId="1"/>
  </si>
  <si>
    <r>
      <t>ただし、備品費の助成申請額は助成金額（A）の30％以下とする</t>
    </r>
    <r>
      <rPr>
        <b/>
        <sz val="10"/>
        <rFont val="HGPｺﾞｼｯｸM"/>
        <family val="3"/>
        <charset val="128"/>
      </rPr>
      <t>。</t>
    </r>
  </si>
  <si>
    <r>
      <t>※ただし、広告宣伝費の助成申請額は助成金額（A）の20％以下とする</t>
    </r>
    <r>
      <rPr>
        <b/>
        <sz val="10"/>
        <rFont val="HGPｺﾞｼｯｸM"/>
        <family val="3"/>
        <charset val="128"/>
      </rPr>
      <t>。</t>
    </r>
  </si>
  <si>
    <r>
      <t>・スタッフ、</t>
    </r>
    <r>
      <rPr>
        <b/>
        <sz val="10"/>
        <rFont val="HGPｺﾞｼｯｸM"/>
        <family val="3"/>
        <charset val="128"/>
      </rPr>
      <t>外部講師等へ</t>
    </r>
    <r>
      <rPr>
        <sz val="10"/>
        <rFont val="HGPｺﾞｼｯｸM"/>
        <family val="3"/>
        <charset val="128"/>
      </rPr>
      <t>の交通費</t>
    </r>
  </si>
  <si>
    <r>
      <t>公共交通機関の料金：</t>
    </r>
    <r>
      <rPr>
        <sz val="9"/>
        <rFont val="HGPｺﾞｼｯｸM"/>
        <family val="3"/>
        <charset val="128"/>
      </rPr>
      <t>区間・料金がわかる明細を提出</t>
    </r>
    <rPh sb="0" eb="2">
      <t>コウキョウ</t>
    </rPh>
    <phoneticPr fontId="1"/>
  </si>
  <si>
    <r>
      <t xml:space="preserve">車両ガソリン代：20円/1kmとし </t>
    </r>
    <r>
      <rPr>
        <sz val="9"/>
        <rFont val="HGPｺﾞｼｯｸM"/>
        <family val="3"/>
        <charset val="128"/>
      </rPr>
      <t>計算距離がわかる地図を提出</t>
    </r>
    <phoneticPr fontId="1"/>
  </si>
  <si>
    <r>
      <t>有料道路料金：</t>
    </r>
    <r>
      <rPr>
        <sz val="9"/>
        <rFont val="HGPｺﾞｼｯｸM"/>
        <family val="3"/>
        <charset val="128"/>
      </rPr>
      <t>区間・料金がわかるものを提出</t>
    </r>
    <phoneticPr fontId="1"/>
  </si>
  <si>
    <r>
      <t>・講演や講義をする</t>
    </r>
    <r>
      <rPr>
        <b/>
        <sz val="10"/>
        <rFont val="HGPｺﾞｼｯｸM"/>
        <family val="3"/>
        <charset val="128"/>
      </rPr>
      <t>外部講師等</t>
    </r>
    <r>
      <rPr>
        <sz val="10"/>
        <rFont val="HGPｺﾞｼｯｸM"/>
        <family val="3"/>
        <charset val="128"/>
      </rPr>
      <t>への謝金</t>
    </r>
  </si>
  <si>
    <r>
      <t>対象事業で新たに必要となるものに限る：</t>
    </r>
    <r>
      <rPr>
        <sz val="9"/>
        <rFont val="HGPｺﾞｼｯｸM"/>
        <family val="3"/>
        <charset val="128"/>
      </rPr>
      <t>理由書（任意様式）を提出</t>
    </r>
    <phoneticPr fontId="1"/>
  </si>
  <si>
    <r>
      <t>・特殊技能や免許等が必要な専門性の高い作業を指し、</t>
    </r>
    <r>
      <rPr>
        <b/>
        <sz val="10"/>
        <rFont val="HGPｺﾞｼｯｸM"/>
        <family val="3"/>
        <charset val="128"/>
      </rPr>
      <t>自団体ではできない業務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</si>
</sst>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sz val="9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7" fillId="0" borderId="6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6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2" fillId="3" borderId="28" xfId="1" applyFont="1" applyFill="1" applyBorder="1">
      <alignment vertical="center"/>
    </xf>
    <xf numFmtId="38" fontId="14" fillId="3" borderId="28" xfId="1" applyFont="1" applyFill="1" applyBorder="1">
      <alignment vertical="center"/>
    </xf>
    <xf numFmtId="38" fontId="2" fillId="6" borderId="9" xfId="1" applyFont="1" applyFill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7" fillId="5" borderId="6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38" fontId="0" fillId="0" borderId="45" xfId="1" applyFont="1" applyBorder="1" applyAlignment="1">
      <alignment horizontal="center" vertical="center"/>
    </xf>
    <xf numFmtId="38" fontId="0" fillId="0" borderId="46" xfId="1" applyFont="1" applyBorder="1" applyAlignment="1">
      <alignment horizontal="center" vertical="center"/>
    </xf>
    <xf numFmtId="38" fontId="2" fillId="2" borderId="47" xfId="1" applyFont="1" applyFill="1" applyBorder="1">
      <alignment vertical="center"/>
    </xf>
    <xf numFmtId="0" fontId="0" fillId="0" borderId="49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5" borderId="1" xfId="0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176" fontId="8" fillId="5" borderId="1" xfId="0" applyNumberFormat="1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0" borderId="56" xfId="0" applyFont="1" applyBorder="1" applyAlignment="1">
      <alignment horizontal="justify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justify" vertical="center" wrapText="1"/>
    </xf>
    <xf numFmtId="0" fontId="19" fillId="0" borderId="51" xfId="0" applyFont="1" applyBorder="1" applyAlignment="1">
      <alignment horizontal="justify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justify" vertical="center" wrapText="1"/>
    </xf>
    <xf numFmtId="0" fontId="19" fillId="0" borderId="45" xfId="0" applyFont="1" applyBorder="1" applyAlignment="1">
      <alignment horizontal="justify" vertical="center" wrapText="1"/>
    </xf>
    <xf numFmtId="0" fontId="19" fillId="0" borderId="57" xfId="0" applyFont="1" applyBorder="1" applyAlignment="1">
      <alignment horizontal="justify" vertical="center" wrapText="1"/>
    </xf>
    <xf numFmtId="0" fontId="19" fillId="0" borderId="52" xfId="0" applyFont="1" applyBorder="1" applyAlignment="1">
      <alignment horizontal="justify" vertical="center" wrapText="1"/>
    </xf>
    <xf numFmtId="0" fontId="19" fillId="0" borderId="41" xfId="0" applyFont="1" applyBorder="1" applyAlignment="1">
      <alignment horizontal="justify" vertical="center" wrapText="1"/>
    </xf>
    <xf numFmtId="0" fontId="19" fillId="0" borderId="56" xfId="0" applyFont="1" applyBorder="1" applyAlignment="1">
      <alignment horizontal="left" vertical="center" wrapText="1" indent="1"/>
    </xf>
    <xf numFmtId="0" fontId="22" fillId="0" borderId="56" xfId="0" applyFont="1" applyBorder="1" applyAlignment="1">
      <alignment horizontal="left" vertical="center" wrapText="1" indent="1"/>
    </xf>
    <xf numFmtId="0" fontId="19" fillId="0" borderId="53" xfId="0" applyFont="1" applyBorder="1" applyAlignment="1">
      <alignment horizontal="left" vertical="center" wrapText="1" indent="1"/>
    </xf>
    <xf numFmtId="0" fontId="19" fillId="0" borderId="4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28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4" fillId="4" borderId="38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38" fontId="16" fillId="2" borderId="36" xfId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16" fillId="2" borderId="30" xfId="1" applyFont="1" applyFill="1" applyBorder="1" applyAlignment="1">
      <alignment horizontal="right" vertical="center"/>
    </xf>
    <xf numFmtId="38" fontId="16" fillId="2" borderId="33" xfId="1" applyFont="1" applyFill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2" fillId="0" borderId="28" xfId="1" applyFont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8" fontId="7" fillId="0" borderId="28" xfId="1" applyFont="1" applyBorder="1" applyAlignment="1">
      <alignment horizontal="right" vertical="center"/>
    </xf>
    <xf numFmtId="38" fontId="7" fillId="0" borderId="32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7" fillId="0" borderId="28" xfId="0" applyNumberFormat="1" applyFont="1" applyBorder="1" applyAlignment="1">
      <alignment horizontal="right" vertical="center"/>
    </xf>
    <xf numFmtId="176" fontId="8" fillId="0" borderId="32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14" fillId="6" borderId="28" xfId="1" applyFont="1" applyFill="1" applyBorder="1" applyAlignment="1">
      <alignment horizontal="right" vertical="center"/>
    </xf>
    <xf numFmtId="38" fontId="14" fillId="6" borderId="32" xfId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176" fontId="8" fillId="0" borderId="26" xfId="0" applyNumberFormat="1" applyFont="1" applyBorder="1" applyAlignment="1">
      <alignment horizontal="right" vertical="center"/>
    </xf>
    <xf numFmtId="176" fontId="8" fillId="0" borderId="27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9" fillId="0" borderId="41" xfId="0" applyFont="1" applyBorder="1" applyAlignment="1">
      <alignment horizontal="justify" vertical="center" wrapText="1"/>
    </xf>
    <xf numFmtId="0" fontId="19" fillId="0" borderId="45" xfId="0" applyFont="1" applyBorder="1" applyAlignment="1">
      <alignment horizontal="justify" vertical="center" wrapText="1"/>
    </xf>
    <xf numFmtId="0" fontId="19" fillId="0" borderId="24" xfId="0" applyFont="1" applyBorder="1" applyAlignment="1">
      <alignment horizontal="justify" vertical="center" wrapText="1"/>
    </xf>
    <xf numFmtId="0" fontId="19" fillId="0" borderId="54" xfId="0" applyFont="1" applyBorder="1" applyAlignment="1">
      <alignment horizontal="justify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justify" vertical="center" wrapText="1"/>
    </xf>
    <xf numFmtId="0" fontId="19" fillId="0" borderId="52" xfId="0" applyFont="1" applyBorder="1" applyAlignment="1">
      <alignment horizontal="center" vertical="center" wrapText="1"/>
    </xf>
    <xf numFmtId="0" fontId="12" fillId="0" borderId="56" xfId="0" applyFont="1" applyBorder="1" applyAlignment="1">
      <alignment vertical="top" wrapText="1"/>
    </xf>
    <xf numFmtId="0" fontId="12" fillId="0" borderId="51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0</xdr:row>
      <xdr:rowOff>76200</xdr:rowOff>
    </xdr:from>
    <xdr:to>
      <xdr:col>9</xdr:col>
      <xdr:colOff>517151</xdr:colOff>
      <xdr:row>1</xdr:row>
      <xdr:rowOff>141194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296025" y="76200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16</xdr:row>
      <xdr:rowOff>219076</xdr:rowOff>
    </xdr:from>
    <xdr:to>
      <xdr:col>8</xdr:col>
      <xdr:colOff>342900</xdr:colOff>
      <xdr:row>39</xdr:row>
      <xdr:rowOff>9526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71657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895350</xdr:colOff>
      <xdr:row>18</xdr:row>
      <xdr:rowOff>19050</xdr:rowOff>
    </xdr:from>
    <xdr:to>
      <xdr:col>6</xdr:col>
      <xdr:colOff>704849</xdr:colOff>
      <xdr:row>20</xdr:row>
      <xdr:rowOff>138793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752850" y="4591050"/>
          <a:ext cx="1428749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  <xdr:twoCellAnchor>
    <xdr:from>
      <xdr:col>2</xdr:col>
      <xdr:colOff>542925</xdr:colOff>
      <xdr:row>23</xdr:row>
      <xdr:rowOff>419100</xdr:rowOff>
    </xdr:from>
    <xdr:to>
      <xdr:col>8</xdr:col>
      <xdr:colOff>38100</xdr:colOff>
      <xdr:row>42</xdr:row>
      <xdr:rowOff>47625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FCED741-A9C6-BDDD-9D96-434D01475F75}"/>
            </a:ext>
          </a:extLst>
        </xdr:cNvPr>
        <xdr:cNvCxnSpPr/>
      </xdr:nvCxnSpPr>
      <xdr:spPr>
        <a:xfrm flipH="1">
          <a:off x="2162175" y="6172200"/>
          <a:ext cx="3590925" cy="4181475"/>
        </a:xfrm>
        <a:prstGeom prst="straightConnector1">
          <a:avLst/>
        </a:prstGeom>
        <a:ln w="38100"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34</xdr:row>
      <xdr:rowOff>142875</xdr:rowOff>
    </xdr:from>
    <xdr:to>
      <xdr:col>5</xdr:col>
      <xdr:colOff>114301</xdr:colOff>
      <xdr:row>38</xdr:row>
      <xdr:rowOff>9525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AE105EB-C4B1-4D5E-A1F6-3F52892B15AA}"/>
            </a:ext>
          </a:extLst>
        </xdr:cNvPr>
        <xdr:cNvSpPr txBox="1"/>
      </xdr:nvSpPr>
      <xdr:spPr>
        <a:xfrm>
          <a:off x="2400300" y="8658225"/>
          <a:ext cx="1685926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1">
                  <a:lumMod val="75000"/>
                </a:schemeClr>
              </a:solidFill>
            </a:rPr>
            <a:t>対象の助成金支出額を計上してください。</a:t>
          </a:r>
          <a:endParaRPr kumimoji="1" lang="en-US" altLang="ja-JP" sz="1100" b="1">
            <a:solidFill>
              <a:schemeClr val="accent1">
                <a:lumMod val="75000"/>
              </a:schemeClr>
            </a:solidFill>
          </a:endParaRPr>
        </a:p>
        <a:p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</a:rPr>
            <a:t>※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</a:rPr>
            <a:t>自動入力ではありません。</a:t>
          </a:r>
          <a:endParaRPr kumimoji="1" lang="en-US" altLang="ja-JP" sz="1000" b="1">
            <a:solidFill>
              <a:schemeClr val="accent1">
                <a:lumMod val="75000"/>
              </a:schemeClr>
            </a:solidFill>
          </a:endParaRPr>
        </a:p>
        <a:p>
          <a:endParaRPr kumimoji="1" lang="ja-JP" altLang="en-US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8</xdr:col>
      <xdr:colOff>228599</xdr:colOff>
      <xdr:row>46</xdr:row>
      <xdr:rowOff>104775</xdr:rowOff>
    </xdr:from>
    <xdr:to>
      <xdr:col>9</xdr:col>
      <xdr:colOff>628650</xdr:colOff>
      <xdr:row>49</xdr:row>
      <xdr:rowOff>161925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640AAAE2-337F-3243-8045-570199F5B75A}"/>
            </a:ext>
          </a:extLst>
        </xdr:cNvPr>
        <xdr:cNvSpPr/>
      </xdr:nvSpPr>
      <xdr:spPr>
        <a:xfrm>
          <a:off x="5943599" y="11372850"/>
          <a:ext cx="1438276" cy="666750"/>
        </a:xfrm>
        <a:prstGeom prst="wedgeRoundRectCallout">
          <a:avLst>
            <a:gd name="adj1" fmla="val -56730"/>
            <a:gd name="adj2" fmla="val -5337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accent1">
                  <a:lumMod val="75000"/>
                </a:schemeClr>
              </a:solidFill>
            </a:rPr>
            <a:t>全てが</a:t>
          </a:r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</a:rPr>
            <a:t>OK</a:t>
          </a:r>
          <a:r>
            <a:rPr kumimoji="1" lang="ja-JP" altLang="en-US" sz="1100" b="1">
              <a:solidFill>
                <a:schemeClr val="accent1">
                  <a:lumMod val="75000"/>
                </a:schemeClr>
              </a:solidFill>
            </a:rPr>
            <a:t>となっていることを確認！</a:t>
          </a:r>
        </a:p>
      </xdr:txBody>
    </xdr:sp>
    <xdr:clientData/>
  </xdr:twoCellAnchor>
  <xdr:twoCellAnchor>
    <xdr:from>
      <xdr:col>1</xdr:col>
      <xdr:colOff>228600</xdr:colOff>
      <xdr:row>17</xdr:row>
      <xdr:rowOff>133351</xdr:rowOff>
    </xdr:from>
    <xdr:to>
      <xdr:col>3</xdr:col>
      <xdr:colOff>400050</xdr:colOff>
      <xdr:row>19</xdr:row>
      <xdr:rowOff>38101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16AD5C2-1C90-339D-B89D-2FF43EE7036B}"/>
            </a:ext>
          </a:extLst>
        </xdr:cNvPr>
        <xdr:cNvSpPr/>
      </xdr:nvSpPr>
      <xdr:spPr>
        <a:xfrm>
          <a:off x="1038225" y="4476751"/>
          <a:ext cx="1790700" cy="361950"/>
        </a:xfrm>
        <a:prstGeom prst="wedgeRectCallout">
          <a:avLst>
            <a:gd name="adj1" fmla="val -68690"/>
            <a:gd name="adj2" fmla="val 13636"/>
          </a:avLst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kern="1200">
              <a:solidFill>
                <a:srgbClr val="7030A0"/>
              </a:solidFill>
            </a:rPr>
            <a:t>他の助成金と併用不可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8"/>
  <sheetViews>
    <sheetView tabSelected="1" view="pageBreakPreview" zoomScaleNormal="100" zoomScaleSheetLayoutView="100" workbookViewId="0">
      <selection activeCell="B35" sqref="B35:E35"/>
    </sheetView>
  </sheetViews>
  <sheetFormatPr defaultRowHeight="18.75"/>
  <cols>
    <col min="1" max="1" width="10.875" customWidth="1"/>
    <col min="2" max="3" width="10.625" customWidth="1"/>
    <col min="4" max="4" width="5.625" customWidth="1"/>
    <col min="5" max="5" width="14.625" customWidth="1"/>
    <col min="6" max="6" width="6.875" customWidth="1"/>
    <col min="7" max="7" width="10.625" customWidth="1"/>
    <col min="8" max="8" width="5.625" customWidth="1"/>
    <col min="9" max="9" width="13.625" customWidth="1"/>
  </cols>
  <sheetData>
    <row r="1" spans="1:9" ht="26.25" customHeight="1" thickBot="1">
      <c r="A1" s="124" t="s">
        <v>32</v>
      </c>
      <c r="B1" s="124"/>
      <c r="C1" s="124"/>
      <c r="D1" s="124"/>
      <c r="E1" s="124"/>
      <c r="F1" s="124"/>
      <c r="G1" s="124"/>
      <c r="H1" s="124"/>
      <c r="I1" s="124"/>
    </row>
    <row r="2" spans="1:9" ht="18" customHeight="1">
      <c r="A2" s="101" t="s">
        <v>16</v>
      </c>
      <c r="B2" s="102"/>
      <c r="C2" s="103"/>
      <c r="D2" s="107" t="s">
        <v>15</v>
      </c>
      <c r="E2" s="107"/>
      <c r="F2" s="107"/>
      <c r="G2" s="107"/>
      <c r="H2" s="107"/>
      <c r="I2" s="108"/>
    </row>
    <row r="3" spans="1:9" ht="21" customHeight="1" thickBot="1">
      <c r="A3" s="104"/>
      <c r="B3" s="105"/>
      <c r="C3" s="106"/>
      <c r="D3" s="109"/>
      <c r="E3" s="109"/>
      <c r="F3" s="109"/>
      <c r="G3" s="109"/>
      <c r="H3" s="109"/>
      <c r="I3" s="110"/>
    </row>
    <row r="4" spans="1:9" ht="13.5" customHeight="1" thickBot="1">
      <c r="A4" s="15"/>
      <c r="B4" s="15"/>
      <c r="C4" s="15"/>
      <c r="D4" s="15"/>
      <c r="E4" s="15"/>
      <c r="F4" s="15"/>
      <c r="G4" s="15"/>
      <c r="H4" s="15"/>
    </row>
    <row r="5" spans="1:9" ht="18.75" customHeight="1">
      <c r="A5" s="115" t="s">
        <v>30</v>
      </c>
      <c r="B5" s="116"/>
      <c r="C5" s="116"/>
      <c r="D5" s="116"/>
      <c r="E5" s="116"/>
      <c r="F5" s="116"/>
      <c r="G5" s="116"/>
      <c r="H5" s="116"/>
      <c r="I5" s="117"/>
    </row>
    <row r="6" spans="1:9">
      <c r="A6" s="4" t="s">
        <v>0</v>
      </c>
      <c r="B6" s="85" t="s">
        <v>1</v>
      </c>
      <c r="C6" s="118"/>
      <c r="D6" s="119"/>
      <c r="E6" s="112" t="s">
        <v>2</v>
      </c>
      <c r="F6" s="112"/>
      <c r="G6" s="112"/>
      <c r="H6" s="85" t="s">
        <v>4</v>
      </c>
      <c r="I6" s="86"/>
    </row>
    <row r="7" spans="1:9" ht="18" customHeight="1">
      <c r="A7" s="8"/>
      <c r="B7" s="85"/>
      <c r="C7" s="118"/>
      <c r="D7" s="119"/>
      <c r="E7" s="112"/>
      <c r="F7" s="112"/>
      <c r="G7" s="112"/>
      <c r="H7" s="113"/>
      <c r="I7" s="114"/>
    </row>
    <row r="8" spans="1:9" ht="18" customHeight="1">
      <c r="A8" s="8"/>
      <c r="B8" s="85"/>
      <c r="C8" s="118"/>
      <c r="D8" s="119"/>
      <c r="E8" s="112"/>
      <c r="F8" s="112"/>
      <c r="G8" s="112"/>
      <c r="H8" s="113"/>
      <c r="I8" s="114"/>
    </row>
    <row r="9" spans="1:9" ht="18" customHeight="1">
      <c r="A9" s="8"/>
      <c r="B9" s="85"/>
      <c r="C9" s="118"/>
      <c r="D9" s="119"/>
      <c r="E9" s="112"/>
      <c r="F9" s="112"/>
      <c r="G9" s="112"/>
      <c r="H9" s="113"/>
      <c r="I9" s="114"/>
    </row>
    <row r="10" spans="1:9" ht="18" customHeight="1">
      <c r="A10" s="5"/>
      <c r="B10" s="85"/>
      <c r="C10" s="118"/>
      <c r="D10" s="119"/>
      <c r="E10" s="112"/>
      <c r="F10" s="112"/>
      <c r="G10" s="112"/>
      <c r="H10" s="113"/>
      <c r="I10" s="114"/>
    </row>
    <row r="11" spans="1:9" ht="18" customHeight="1" thickBot="1">
      <c r="A11" s="7"/>
      <c r="B11" s="126"/>
      <c r="C11" s="105"/>
      <c r="D11" s="106"/>
      <c r="E11" s="109"/>
      <c r="F11" s="109"/>
      <c r="G11" s="109"/>
      <c r="H11" s="127"/>
      <c r="I11" s="128"/>
    </row>
    <row r="12" spans="1:9" ht="11.25" customHeight="1" thickBot="1">
      <c r="A12" s="25"/>
      <c r="B12" s="24"/>
      <c r="C12" s="24"/>
      <c r="D12" s="24"/>
      <c r="E12" s="24"/>
      <c r="F12" s="24"/>
      <c r="G12" s="24"/>
      <c r="H12" s="25"/>
    </row>
    <row r="13" spans="1:9">
      <c r="A13" s="101" t="s">
        <v>12</v>
      </c>
      <c r="B13" s="102"/>
      <c r="C13" s="102"/>
      <c r="D13" s="102"/>
      <c r="E13" s="102"/>
      <c r="F13" s="102"/>
      <c r="G13" s="102"/>
      <c r="H13" s="129"/>
    </row>
    <row r="14" spans="1:9" ht="49.5" customHeight="1">
      <c r="A14" s="120" t="s">
        <v>52</v>
      </c>
      <c r="B14" s="121"/>
      <c r="C14" s="21"/>
      <c r="D14" s="9" t="s">
        <v>19</v>
      </c>
      <c r="E14" s="122" t="s">
        <v>53</v>
      </c>
      <c r="F14" s="123"/>
      <c r="G14" s="21"/>
      <c r="H14" s="13" t="s">
        <v>19</v>
      </c>
    </row>
    <row r="15" spans="1:9">
      <c r="A15" s="93" t="s">
        <v>17</v>
      </c>
      <c r="B15" s="94"/>
      <c r="C15" s="94"/>
      <c r="D15" s="94"/>
      <c r="E15" s="94"/>
      <c r="F15" s="94"/>
      <c r="G15" s="95"/>
      <c r="H15" s="96"/>
    </row>
    <row r="16" spans="1:9">
      <c r="A16" s="111" t="s">
        <v>18</v>
      </c>
      <c r="B16" s="112"/>
      <c r="C16" s="112"/>
      <c r="D16" s="112"/>
      <c r="E16" s="112"/>
      <c r="F16" s="112"/>
      <c r="G16" s="85" t="s">
        <v>3</v>
      </c>
      <c r="H16" s="86"/>
    </row>
    <row r="17" spans="1:9" ht="18" customHeight="1">
      <c r="A17" s="76" t="s">
        <v>13</v>
      </c>
      <c r="B17" s="77"/>
      <c r="C17" s="77"/>
      <c r="D17" s="77"/>
      <c r="E17" s="77"/>
      <c r="F17" s="77"/>
      <c r="G17" s="97"/>
      <c r="H17" s="98"/>
    </row>
    <row r="18" spans="1:9" ht="18" customHeight="1">
      <c r="A18" s="90"/>
      <c r="B18" s="63"/>
      <c r="C18" s="63"/>
      <c r="D18" s="63"/>
      <c r="E18" s="63"/>
      <c r="F18" s="63"/>
      <c r="G18" s="64"/>
      <c r="H18" s="65"/>
    </row>
    <row r="19" spans="1:9" ht="18" customHeight="1">
      <c r="A19" s="91"/>
      <c r="B19" s="92"/>
      <c r="C19" s="92"/>
      <c r="D19" s="92"/>
      <c r="E19" s="92"/>
      <c r="F19" s="92"/>
      <c r="G19" s="64"/>
      <c r="H19" s="65"/>
    </row>
    <row r="20" spans="1:9" ht="18" customHeight="1">
      <c r="A20" s="90"/>
      <c r="B20" s="63"/>
      <c r="C20" s="63"/>
      <c r="D20" s="63"/>
      <c r="E20" s="63"/>
      <c r="F20" s="63"/>
      <c r="G20" s="64"/>
      <c r="H20" s="65"/>
    </row>
    <row r="21" spans="1:9" ht="18" customHeight="1" thickBot="1">
      <c r="A21" s="89"/>
      <c r="B21" s="69"/>
      <c r="C21" s="69"/>
      <c r="D21" s="69"/>
      <c r="E21" s="69"/>
      <c r="F21" s="69"/>
      <c r="G21" s="72"/>
      <c r="H21" s="73"/>
    </row>
    <row r="22" spans="1:9" ht="20.25" thickTop="1">
      <c r="A22" s="99" t="s">
        <v>9</v>
      </c>
      <c r="B22" s="100"/>
      <c r="C22" s="100"/>
      <c r="D22" s="100"/>
      <c r="E22" s="100"/>
      <c r="F22" s="100"/>
      <c r="G22" s="87">
        <f>SUM(G17:H21)</f>
        <v>0</v>
      </c>
      <c r="H22" s="88"/>
    </row>
    <row r="23" spans="1:9" ht="19.5" thickBot="1">
      <c r="A23" s="78" t="s">
        <v>14</v>
      </c>
      <c r="B23" s="79"/>
      <c r="C23" s="79"/>
      <c r="D23" s="79"/>
      <c r="E23" s="79"/>
      <c r="F23" s="79"/>
      <c r="G23" s="80"/>
      <c r="H23" s="81"/>
      <c r="I23" s="15"/>
    </row>
    <row r="24" spans="1:9" ht="37.5" customHeight="1">
      <c r="A24" s="4" t="s">
        <v>5</v>
      </c>
      <c r="B24" s="82" t="s">
        <v>8</v>
      </c>
      <c r="C24" s="83"/>
      <c r="D24" s="83"/>
      <c r="E24" s="84"/>
      <c r="F24" s="2" t="s">
        <v>7</v>
      </c>
      <c r="G24" s="85" t="s">
        <v>6</v>
      </c>
      <c r="H24" s="86"/>
      <c r="I24" s="29" t="s">
        <v>50</v>
      </c>
    </row>
    <row r="25" spans="1:9" ht="18" customHeight="1">
      <c r="A25" s="5"/>
      <c r="B25" s="63"/>
      <c r="C25" s="63"/>
      <c r="D25" s="63"/>
      <c r="E25" s="63"/>
      <c r="F25" s="1"/>
      <c r="G25" s="64"/>
      <c r="H25" s="65"/>
      <c r="I25" s="30"/>
    </row>
    <row r="26" spans="1:9" ht="18" customHeight="1">
      <c r="A26" s="5"/>
      <c r="B26" s="63"/>
      <c r="C26" s="63"/>
      <c r="D26" s="63"/>
      <c r="E26" s="63"/>
      <c r="F26" s="1"/>
      <c r="G26" s="64"/>
      <c r="H26" s="65"/>
      <c r="I26" s="30"/>
    </row>
    <row r="27" spans="1:9" ht="18" customHeight="1">
      <c r="A27" s="5"/>
      <c r="B27" s="63"/>
      <c r="C27" s="63"/>
      <c r="D27" s="63"/>
      <c r="E27" s="63"/>
      <c r="F27" s="1"/>
      <c r="G27" s="64"/>
      <c r="H27" s="65"/>
      <c r="I27" s="30"/>
    </row>
    <row r="28" spans="1:9" ht="18" customHeight="1">
      <c r="A28" s="5"/>
      <c r="B28" s="63"/>
      <c r="C28" s="63"/>
      <c r="D28" s="63"/>
      <c r="E28" s="63"/>
      <c r="F28" s="1"/>
      <c r="G28" s="64"/>
      <c r="H28" s="65"/>
      <c r="I28" s="30"/>
    </row>
    <row r="29" spans="1:9" ht="18" customHeight="1">
      <c r="A29" s="5"/>
      <c r="B29" s="63"/>
      <c r="C29" s="63"/>
      <c r="D29" s="63"/>
      <c r="E29" s="63"/>
      <c r="F29" s="1"/>
      <c r="G29" s="64"/>
      <c r="H29" s="65"/>
      <c r="I29" s="30"/>
    </row>
    <row r="30" spans="1:9" ht="18" customHeight="1">
      <c r="A30" s="5"/>
      <c r="B30" s="63"/>
      <c r="C30" s="63"/>
      <c r="D30" s="63"/>
      <c r="E30" s="63"/>
      <c r="F30" s="1"/>
      <c r="G30" s="64"/>
      <c r="H30" s="65"/>
      <c r="I30" s="30"/>
    </row>
    <row r="31" spans="1:9" ht="18" customHeight="1">
      <c r="A31" s="5"/>
      <c r="B31" s="63"/>
      <c r="C31" s="63"/>
      <c r="D31" s="63"/>
      <c r="E31" s="63"/>
      <c r="F31" s="1"/>
      <c r="G31" s="64"/>
      <c r="H31" s="65"/>
      <c r="I31" s="30"/>
    </row>
    <row r="32" spans="1:9" ht="18" customHeight="1">
      <c r="A32" s="5"/>
      <c r="B32" s="63"/>
      <c r="C32" s="63"/>
      <c r="D32" s="63"/>
      <c r="E32" s="63"/>
      <c r="F32" s="1"/>
      <c r="G32" s="64"/>
      <c r="H32" s="65"/>
      <c r="I32" s="30"/>
    </row>
    <row r="33" spans="1:9" ht="18" customHeight="1">
      <c r="A33" s="5"/>
      <c r="B33" s="63"/>
      <c r="C33" s="63"/>
      <c r="D33" s="63"/>
      <c r="E33" s="63"/>
      <c r="F33" s="1"/>
      <c r="G33" s="64"/>
      <c r="H33" s="65"/>
      <c r="I33" s="30"/>
    </row>
    <row r="34" spans="1:9" ht="18" customHeight="1">
      <c r="A34" s="5"/>
      <c r="B34" s="63"/>
      <c r="C34" s="63"/>
      <c r="D34" s="63"/>
      <c r="E34" s="63"/>
      <c r="F34" s="1"/>
      <c r="G34" s="64"/>
      <c r="H34" s="65"/>
      <c r="I34" s="30"/>
    </row>
    <row r="35" spans="1:9" ht="18" customHeight="1">
      <c r="A35" s="5"/>
      <c r="B35" s="63"/>
      <c r="C35" s="63"/>
      <c r="D35" s="63"/>
      <c r="E35" s="63"/>
      <c r="F35" s="1"/>
      <c r="G35" s="64"/>
      <c r="H35" s="65"/>
      <c r="I35" s="30"/>
    </row>
    <row r="36" spans="1:9" ht="18" customHeight="1">
      <c r="A36" s="5"/>
      <c r="B36" s="63"/>
      <c r="C36" s="63"/>
      <c r="D36" s="63"/>
      <c r="E36" s="63"/>
      <c r="F36" s="1"/>
      <c r="G36" s="64"/>
      <c r="H36" s="65"/>
      <c r="I36" s="30"/>
    </row>
    <row r="37" spans="1:9" ht="18" customHeight="1">
      <c r="A37" s="5"/>
      <c r="B37" s="63"/>
      <c r="C37" s="63"/>
      <c r="D37" s="63"/>
      <c r="E37" s="63"/>
      <c r="F37" s="1"/>
      <c r="G37" s="64"/>
      <c r="H37" s="65"/>
      <c r="I37" s="30"/>
    </row>
    <row r="38" spans="1:9" ht="18" customHeight="1">
      <c r="A38" s="5"/>
      <c r="B38" s="63"/>
      <c r="C38" s="63"/>
      <c r="D38" s="63"/>
      <c r="E38" s="63"/>
      <c r="F38" s="1"/>
      <c r="G38" s="64"/>
      <c r="H38" s="65"/>
      <c r="I38" s="30"/>
    </row>
    <row r="39" spans="1:9" ht="18" customHeight="1" thickBot="1">
      <c r="A39" s="6"/>
      <c r="B39" s="69"/>
      <c r="C39" s="69"/>
      <c r="D39" s="69"/>
      <c r="E39" s="69"/>
      <c r="F39" s="3"/>
      <c r="G39" s="72"/>
      <c r="H39" s="73"/>
      <c r="I39" s="31"/>
    </row>
    <row r="40" spans="1:9" ht="21" thickTop="1" thickBot="1">
      <c r="A40" s="66" t="s">
        <v>10</v>
      </c>
      <c r="B40" s="67"/>
      <c r="C40" s="67"/>
      <c r="D40" s="67"/>
      <c r="E40" s="67"/>
      <c r="F40" s="68"/>
      <c r="G40" s="74">
        <f>SUM(G25:H39)</f>
        <v>0</v>
      </c>
      <c r="H40" s="75"/>
      <c r="I40" s="32">
        <f>SUM(I25:I39)</f>
        <v>0</v>
      </c>
    </row>
    <row r="41" spans="1:9" ht="19.5" customHeight="1">
      <c r="A41" s="10" t="s">
        <v>11</v>
      </c>
    </row>
    <row r="42" spans="1:9" ht="13.5" customHeight="1" thickBot="1">
      <c r="A42" s="10"/>
      <c r="C42" s="45" t="s">
        <v>61</v>
      </c>
      <c r="G42" s="46" t="s">
        <v>60</v>
      </c>
    </row>
    <row r="43" spans="1:9">
      <c r="A43" s="62" t="s">
        <v>42</v>
      </c>
      <c r="B43" s="62"/>
      <c r="C43" s="37"/>
      <c r="D43" s="43" t="s">
        <v>48</v>
      </c>
      <c r="E43" s="26" t="s">
        <v>46</v>
      </c>
      <c r="F43" s="26"/>
      <c r="G43" s="44">
        <f>G17*0.3</f>
        <v>0</v>
      </c>
      <c r="H43" s="27" t="s">
        <v>49</v>
      </c>
      <c r="I43" s="39" t="str">
        <f>IF(OR(C43&lt;G43,C43=G43),"OK","NG")</f>
        <v>OK</v>
      </c>
    </row>
    <row r="44" spans="1:9">
      <c r="A44" s="62" t="s">
        <v>43</v>
      </c>
      <c r="B44" s="62"/>
      <c r="C44" s="37"/>
      <c r="D44" s="43" t="s">
        <v>48</v>
      </c>
      <c r="E44" s="26" t="s">
        <v>47</v>
      </c>
      <c r="F44" s="26"/>
      <c r="G44" s="44">
        <f>G17*0.2</f>
        <v>0</v>
      </c>
      <c r="H44" s="27" t="s">
        <v>49</v>
      </c>
      <c r="I44" s="40" t="str">
        <f t="shared" ref="I44:I46" si="0">IF(OR(C44&lt;G44,C44=G44),"OK","NG")</f>
        <v>OK</v>
      </c>
    </row>
    <row r="45" spans="1:9">
      <c r="A45" s="62" t="s">
        <v>44</v>
      </c>
      <c r="B45" s="62"/>
      <c r="C45" s="37"/>
      <c r="D45" s="43" t="s">
        <v>48</v>
      </c>
      <c r="E45" s="26" t="s">
        <v>46</v>
      </c>
      <c r="F45" s="26"/>
      <c r="G45" s="44">
        <f>G17*0.3</f>
        <v>0</v>
      </c>
      <c r="H45" s="27" t="s">
        <v>49</v>
      </c>
      <c r="I45" s="40" t="str">
        <f t="shared" si="0"/>
        <v>OK</v>
      </c>
    </row>
    <row r="46" spans="1:9" ht="19.5" thickBot="1">
      <c r="A46" s="125" t="s">
        <v>45</v>
      </c>
      <c r="B46" s="125"/>
      <c r="C46" s="37"/>
      <c r="D46" s="43" t="s">
        <v>48</v>
      </c>
      <c r="E46" s="26" t="s">
        <v>46</v>
      </c>
      <c r="F46" s="26"/>
      <c r="G46" s="44">
        <f>G17*0.3</f>
        <v>0</v>
      </c>
      <c r="H46" s="27" t="s">
        <v>49</v>
      </c>
      <c r="I46" s="41" t="str">
        <f t="shared" si="0"/>
        <v>OK</v>
      </c>
    </row>
    <row r="47" spans="1:9" ht="9.75" customHeight="1" thickBot="1"/>
    <row r="48" spans="1:9" ht="19.5" thickBot="1">
      <c r="A48" s="10" t="s">
        <v>20</v>
      </c>
      <c r="F48" t="s">
        <v>31</v>
      </c>
      <c r="G48" s="70" t="str">
        <f>IF(G22=G40,"OK","NG")</f>
        <v>OK</v>
      </c>
      <c r="H48" s="71"/>
    </row>
  </sheetData>
  <mergeCells count="82">
    <mergeCell ref="A1:I1"/>
    <mergeCell ref="B25:E25"/>
    <mergeCell ref="A44:B44"/>
    <mergeCell ref="A45:B45"/>
    <mergeCell ref="A46:B46"/>
    <mergeCell ref="B11:D11"/>
    <mergeCell ref="E11:G11"/>
    <mergeCell ref="H11:I11"/>
    <mergeCell ref="A13:H13"/>
    <mergeCell ref="B10:D10"/>
    <mergeCell ref="E10:G10"/>
    <mergeCell ref="H10:I10"/>
    <mergeCell ref="B9:D9"/>
    <mergeCell ref="E9:G9"/>
    <mergeCell ref="H9:I9"/>
    <mergeCell ref="B8:D8"/>
    <mergeCell ref="A2:C2"/>
    <mergeCell ref="A3:C3"/>
    <mergeCell ref="D2:I2"/>
    <mergeCell ref="D3:I3"/>
    <mergeCell ref="A16:F16"/>
    <mergeCell ref="E8:G8"/>
    <mergeCell ref="H8:I8"/>
    <mergeCell ref="E6:G6"/>
    <mergeCell ref="H6:I6"/>
    <mergeCell ref="A5:I5"/>
    <mergeCell ref="B6:D6"/>
    <mergeCell ref="B7:D7"/>
    <mergeCell ref="E7:G7"/>
    <mergeCell ref="H7:I7"/>
    <mergeCell ref="A14:B14"/>
    <mergeCell ref="E14:F14"/>
    <mergeCell ref="A15:H15"/>
    <mergeCell ref="G16:H16"/>
    <mergeCell ref="B26:E26"/>
    <mergeCell ref="G17:H17"/>
    <mergeCell ref="G25:H25"/>
    <mergeCell ref="G26:H26"/>
    <mergeCell ref="A20:F20"/>
    <mergeCell ref="A22:F22"/>
    <mergeCell ref="B32:E32"/>
    <mergeCell ref="A17:F17"/>
    <mergeCell ref="B30:E30"/>
    <mergeCell ref="G30:H30"/>
    <mergeCell ref="A23:H23"/>
    <mergeCell ref="B24:E24"/>
    <mergeCell ref="G24:H24"/>
    <mergeCell ref="G18:H18"/>
    <mergeCell ref="G19:H19"/>
    <mergeCell ref="G20:H20"/>
    <mergeCell ref="G21:H21"/>
    <mergeCell ref="G22:H22"/>
    <mergeCell ref="A21:F21"/>
    <mergeCell ref="A18:F18"/>
    <mergeCell ref="A19:F19"/>
    <mergeCell ref="G48:H48"/>
    <mergeCell ref="G31:H31"/>
    <mergeCell ref="G32:H32"/>
    <mergeCell ref="G33:H33"/>
    <mergeCell ref="G34:H34"/>
    <mergeCell ref="G37:H37"/>
    <mergeCell ref="G38:H38"/>
    <mergeCell ref="G39:H39"/>
    <mergeCell ref="G40:H40"/>
    <mergeCell ref="G35:H35"/>
    <mergeCell ref="G36:H36"/>
    <mergeCell ref="A43:B43"/>
    <mergeCell ref="B27:E27"/>
    <mergeCell ref="G27:H27"/>
    <mergeCell ref="B28:E28"/>
    <mergeCell ref="G28:H28"/>
    <mergeCell ref="B29:E29"/>
    <mergeCell ref="G29:H29"/>
    <mergeCell ref="A40:F40"/>
    <mergeCell ref="B37:E37"/>
    <mergeCell ref="B38:E38"/>
    <mergeCell ref="B39:E39"/>
    <mergeCell ref="B34:E34"/>
    <mergeCell ref="B35:E35"/>
    <mergeCell ref="B36:E36"/>
    <mergeCell ref="B33:E33"/>
    <mergeCell ref="B31:E31"/>
  </mergeCells>
  <phoneticPr fontId="1"/>
  <conditionalFormatting sqref="G48">
    <cfRule type="expression" dxfId="1" priority="1">
      <formula>G48="NG"</formula>
    </cfRule>
  </conditionalFormatting>
  <dataValidations count="1">
    <dataValidation type="list" allowBlank="1" showInputMessage="1" showErrorMessage="1" sqref="A25:A39" xr:uid="{B719573F-CDA3-4F5F-87EE-9728ADE77297}">
      <formula1>"消耗品費,備品費,広告宣伝費,賃借費,旅費交通費,人件費,保険料,通信費,業務委託費,調査研究費,そのほか"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85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"/>
  <sheetViews>
    <sheetView view="pageBreakPreview" topLeftCell="A9" zoomScaleNormal="100" zoomScaleSheetLayoutView="100" workbookViewId="0">
      <selection activeCell="B28" sqref="B28:E28"/>
    </sheetView>
  </sheetViews>
  <sheetFormatPr defaultRowHeight="18.75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9" ht="30.75" customHeight="1" thickBot="1">
      <c r="A1" s="149" t="s">
        <v>32</v>
      </c>
      <c r="B1" s="149"/>
      <c r="C1" s="149"/>
      <c r="D1" s="149"/>
      <c r="E1" s="149"/>
      <c r="F1" s="149"/>
      <c r="G1" s="149"/>
      <c r="H1" s="149"/>
    </row>
    <row r="2" spans="1:9">
      <c r="A2" s="101" t="s">
        <v>16</v>
      </c>
      <c r="B2" s="102"/>
      <c r="C2" s="102"/>
      <c r="D2" s="101" t="s">
        <v>15</v>
      </c>
      <c r="E2" s="102"/>
      <c r="F2" s="102"/>
      <c r="G2" s="102"/>
      <c r="H2" s="102"/>
      <c r="I2" s="129"/>
    </row>
    <row r="3" spans="1:9" ht="18.75" customHeight="1" thickBot="1">
      <c r="A3" s="150" t="s">
        <v>25</v>
      </c>
      <c r="B3" s="151"/>
      <c r="C3" s="151"/>
      <c r="D3" s="152" t="s">
        <v>26</v>
      </c>
      <c r="E3" s="151"/>
      <c r="F3" s="151"/>
      <c r="G3" s="151"/>
      <c r="H3" s="151"/>
      <c r="I3" s="153"/>
    </row>
    <row r="4" spans="1:9" ht="11.25" customHeight="1" thickBot="1">
      <c r="A4" s="11"/>
      <c r="B4" s="12"/>
      <c r="C4" s="12"/>
      <c r="D4" s="24"/>
      <c r="E4" s="24"/>
      <c r="F4" s="24"/>
      <c r="G4" s="24"/>
      <c r="H4" s="25"/>
    </row>
    <row r="5" spans="1:9" ht="18.75" customHeight="1">
      <c r="A5" s="115" t="s">
        <v>30</v>
      </c>
      <c r="B5" s="116"/>
      <c r="C5" s="116"/>
      <c r="D5" s="116"/>
      <c r="E5" s="116"/>
      <c r="F5" s="116"/>
      <c r="G5" s="116"/>
      <c r="H5" s="116"/>
      <c r="I5" s="117"/>
    </row>
    <row r="6" spans="1:9">
      <c r="A6" s="4" t="s">
        <v>0</v>
      </c>
      <c r="B6" s="85" t="s">
        <v>1</v>
      </c>
      <c r="C6" s="118"/>
      <c r="D6" s="119"/>
      <c r="E6" s="112" t="s">
        <v>2</v>
      </c>
      <c r="F6" s="112"/>
      <c r="G6" s="112"/>
      <c r="H6" s="85" t="s">
        <v>4</v>
      </c>
      <c r="I6" s="86"/>
    </row>
    <row r="7" spans="1:9" ht="18" customHeight="1">
      <c r="A7" s="34">
        <v>2018</v>
      </c>
      <c r="B7" s="134" t="s">
        <v>54</v>
      </c>
      <c r="C7" s="135"/>
      <c r="D7" s="136"/>
      <c r="E7" s="137" t="s">
        <v>27</v>
      </c>
      <c r="F7" s="137"/>
      <c r="G7" s="137"/>
      <c r="H7" s="138">
        <v>100000</v>
      </c>
      <c r="I7" s="139"/>
    </row>
    <row r="8" spans="1:9" ht="18" customHeight="1">
      <c r="A8" s="34">
        <v>2019</v>
      </c>
      <c r="B8" s="134" t="s">
        <v>55</v>
      </c>
      <c r="C8" s="135"/>
      <c r="D8" s="136"/>
      <c r="E8" s="137" t="s">
        <v>28</v>
      </c>
      <c r="F8" s="137"/>
      <c r="G8" s="137"/>
      <c r="H8" s="138">
        <v>500000</v>
      </c>
      <c r="I8" s="139"/>
    </row>
    <row r="9" spans="1:9" ht="18" customHeight="1">
      <c r="A9" s="34">
        <v>2020</v>
      </c>
      <c r="B9" s="134" t="s">
        <v>56</v>
      </c>
      <c r="C9" s="135"/>
      <c r="D9" s="136"/>
      <c r="E9" s="137" t="s">
        <v>27</v>
      </c>
      <c r="F9" s="137"/>
      <c r="G9" s="137"/>
      <c r="H9" s="138">
        <v>150000</v>
      </c>
      <c r="I9" s="139"/>
    </row>
    <row r="10" spans="1:9" ht="18" customHeight="1">
      <c r="A10" s="35">
        <v>2020</v>
      </c>
      <c r="B10" s="134" t="s">
        <v>55</v>
      </c>
      <c r="C10" s="135"/>
      <c r="D10" s="136"/>
      <c r="E10" s="137" t="s">
        <v>28</v>
      </c>
      <c r="F10" s="137"/>
      <c r="G10" s="137"/>
      <c r="H10" s="138">
        <v>400000</v>
      </c>
      <c r="I10" s="139"/>
    </row>
    <row r="11" spans="1:9" ht="18" customHeight="1" thickBot="1">
      <c r="A11" s="36">
        <v>2022</v>
      </c>
      <c r="B11" s="134" t="s">
        <v>55</v>
      </c>
      <c r="C11" s="135"/>
      <c r="D11" s="136"/>
      <c r="E11" s="146" t="s">
        <v>27</v>
      </c>
      <c r="F11" s="146"/>
      <c r="G11" s="146"/>
      <c r="H11" s="147">
        <v>1500000</v>
      </c>
      <c r="I11" s="148"/>
    </row>
    <row r="12" spans="1:9" ht="11.25" customHeight="1" thickBot="1">
      <c r="A12" s="11"/>
      <c r="B12" s="12"/>
      <c r="C12" s="12"/>
      <c r="D12" s="12"/>
      <c r="E12" s="12"/>
      <c r="F12" s="12"/>
      <c r="G12" s="12"/>
      <c r="H12" s="11"/>
    </row>
    <row r="13" spans="1:9">
      <c r="A13" s="141" t="s">
        <v>12</v>
      </c>
      <c r="B13" s="142"/>
      <c r="C13" s="142"/>
      <c r="D13" s="142"/>
      <c r="E13" s="142"/>
      <c r="F13" s="142"/>
      <c r="G13" s="142"/>
      <c r="H13" s="143"/>
    </row>
    <row r="14" spans="1:9" ht="49.5" customHeight="1">
      <c r="A14" s="120" t="s">
        <v>52</v>
      </c>
      <c r="B14" s="121"/>
      <c r="C14" s="22">
        <v>20</v>
      </c>
      <c r="D14" s="9" t="s">
        <v>57</v>
      </c>
      <c r="E14" s="122" t="s">
        <v>53</v>
      </c>
      <c r="F14" s="123"/>
      <c r="G14" s="22">
        <v>20</v>
      </c>
      <c r="H14" s="13" t="s">
        <v>19</v>
      </c>
    </row>
    <row r="15" spans="1:9">
      <c r="A15" s="93" t="s">
        <v>17</v>
      </c>
      <c r="B15" s="94"/>
      <c r="C15" s="94"/>
      <c r="D15" s="94"/>
      <c r="E15" s="94"/>
      <c r="F15" s="94"/>
      <c r="G15" s="95"/>
      <c r="H15" s="96"/>
    </row>
    <row r="16" spans="1:9">
      <c r="A16" s="111" t="s">
        <v>18</v>
      </c>
      <c r="B16" s="112"/>
      <c r="C16" s="112"/>
      <c r="D16" s="112"/>
      <c r="E16" s="112"/>
      <c r="F16" s="112"/>
      <c r="G16" s="85" t="s">
        <v>3</v>
      </c>
      <c r="H16" s="86"/>
    </row>
    <row r="17" spans="1:10" ht="18" customHeight="1">
      <c r="A17" s="76" t="s">
        <v>13</v>
      </c>
      <c r="B17" s="77"/>
      <c r="C17" s="77"/>
      <c r="D17" s="77"/>
      <c r="E17" s="77"/>
      <c r="F17" s="77"/>
      <c r="G17" s="144">
        <v>200000</v>
      </c>
      <c r="H17" s="145"/>
    </row>
    <row r="18" spans="1:10" ht="18" customHeight="1">
      <c r="A18" s="140" t="s">
        <v>29</v>
      </c>
      <c r="B18" s="137"/>
      <c r="C18" s="137"/>
      <c r="D18" s="137"/>
      <c r="E18" s="137"/>
      <c r="F18" s="137"/>
      <c r="G18" s="131">
        <v>1150</v>
      </c>
      <c r="H18" s="132"/>
    </row>
    <row r="19" spans="1:10" ht="18" customHeight="1">
      <c r="A19" s="91"/>
      <c r="B19" s="92"/>
      <c r="C19" s="92"/>
      <c r="D19" s="92"/>
      <c r="E19" s="92"/>
      <c r="F19" s="92"/>
      <c r="G19" s="64"/>
      <c r="H19" s="65"/>
    </row>
    <row r="20" spans="1:10" ht="18" customHeight="1">
      <c r="A20" s="90"/>
      <c r="B20" s="63"/>
      <c r="C20" s="63"/>
      <c r="D20" s="63"/>
      <c r="E20" s="63"/>
      <c r="F20" s="63"/>
      <c r="G20" s="64"/>
      <c r="H20" s="65"/>
    </row>
    <row r="21" spans="1:10" ht="18" customHeight="1" thickBot="1">
      <c r="A21" s="89"/>
      <c r="B21" s="69"/>
      <c r="C21" s="69"/>
      <c r="D21" s="69"/>
      <c r="E21" s="69"/>
      <c r="F21" s="69"/>
      <c r="G21" s="72"/>
      <c r="H21" s="73"/>
    </row>
    <row r="22" spans="1:10" ht="20.25" thickTop="1">
      <c r="A22" s="99" t="s">
        <v>9</v>
      </c>
      <c r="B22" s="100"/>
      <c r="C22" s="100"/>
      <c r="D22" s="100"/>
      <c r="E22" s="100"/>
      <c r="F22" s="100"/>
      <c r="G22" s="87">
        <f>SUM(G17:H21)</f>
        <v>201150</v>
      </c>
      <c r="H22" s="88"/>
    </row>
    <row r="23" spans="1:10">
      <c r="A23" s="78" t="s">
        <v>14</v>
      </c>
      <c r="B23" s="79"/>
      <c r="C23" s="79"/>
      <c r="D23" s="79"/>
      <c r="E23" s="79"/>
      <c r="F23" s="79"/>
      <c r="G23" s="80"/>
      <c r="H23" s="81"/>
      <c r="I23" s="15"/>
    </row>
    <row r="24" spans="1:10" ht="37.5" customHeight="1">
      <c r="A24" s="4" t="s">
        <v>5</v>
      </c>
      <c r="B24" s="133" t="s">
        <v>8</v>
      </c>
      <c r="C24" s="133"/>
      <c r="D24" s="133"/>
      <c r="E24" s="133"/>
      <c r="F24" s="2" t="s">
        <v>7</v>
      </c>
      <c r="G24" s="85" t="s">
        <v>6</v>
      </c>
      <c r="H24" s="86"/>
      <c r="I24" s="28" t="s">
        <v>59</v>
      </c>
    </row>
    <row r="25" spans="1:10" ht="18" customHeight="1">
      <c r="A25" s="8" t="s">
        <v>33</v>
      </c>
      <c r="B25" s="130" t="s">
        <v>21</v>
      </c>
      <c r="C25" s="130"/>
      <c r="D25" s="130"/>
      <c r="E25" s="130"/>
      <c r="F25" s="16"/>
      <c r="G25" s="131">
        <v>15000</v>
      </c>
      <c r="H25" s="132"/>
      <c r="I25" s="18">
        <v>15000</v>
      </c>
      <c r="J25" s="17"/>
    </row>
    <row r="26" spans="1:10" ht="18" customHeight="1">
      <c r="A26" s="14" t="s">
        <v>34</v>
      </c>
      <c r="B26" s="130" t="s">
        <v>22</v>
      </c>
      <c r="C26" s="130"/>
      <c r="D26" s="130"/>
      <c r="E26" s="130"/>
      <c r="F26" s="16">
        <v>1</v>
      </c>
      <c r="G26" s="131">
        <v>55000</v>
      </c>
      <c r="H26" s="132"/>
      <c r="I26" s="18">
        <v>55000</v>
      </c>
      <c r="J26" s="17"/>
    </row>
    <row r="27" spans="1:10" ht="18" customHeight="1">
      <c r="A27" s="14" t="s">
        <v>40</v>
      </c>
      <c r="B27" s="130" t="s">
        <v>24</v>
      </c>
      <c r="C27" s="130"/>
      <c r="D27" s="130"/>
      <c r="E27" s="130"/>
      <c r="F27" s="16"/>
      <c r="G27" s="131">
        <v>21150</v>
      </c>
      <c r="H27" s="132"/>
      <c r="I27" s="18">
        <v>20000</v>
      </c>
      <c r="J27" s="17"/>
    </row>
    <row r="28" spans="1:10" ht="18" customHeight="1">
      <c r="A28" s="14" t="s">
        <v>41</v>
      </c>
      <c r="B28" s="130" t="s">
        <v>58</v>
      </c>
      <c r="C28" s="130"/>
      <c r="D28" s="130"/>
      <c r="E28" s="130"/>
      <c r="F28" s="16"/>
      <c r="G28" s="131">
        <v>10000</v>
      </c>
      <c r="H28" s="132"/>
      <c r="I28" s="18">
        <v>10000</v>
      </c>
      <c r="J28" s="17"/>
    </row>
    <row r="29" spans="1:10" ht="18" customHeight="1">
      <c r="A29" s="14" t="s">
        <v>41</v>
      </c>
      <c r="B29" s="130" t="s">
        <v>51</v>
      </c>
      <c r="C29" s="130"/>
      <c r="D29" s="130"/>
      <c r="E29" s="130"/>
      <c r="F29" s="16"/>
      <c r="G29" s="131">
        <v>30000</v>
      </c>
      <c r="H29" s="132"/>
      <c r="I29" s="18">
        <v>30000</v>
      </c>
      <c r="J29" s="17"/>
    </row>
    <row r="30" spans="1:10" ht="18" customHeight="1">
      <c r="A30" s="14" t="s">
        <v>36</v>
      </c>
      <c r="B30" s="130" t="s">
        <v>23</v>
      </c>
      <c r="C30" s="130"/>
      <c r="D30" s="130"/>
      <c r="E30" s="130"/>
      <c r="F30" s="1"/>
      <c r="G30" s="131">
        <v>70000</v>
      </c>
      <c r="H30" s="132"/>
      <c r="I30" s="18">
        <v>70000</v>
      </c>
      <c r="J30" s="17"/>
    </row>
    <row r="31" spans="1:10" ht="18" customHeight="1">
      <c r="A31" s="14"/>
      <c r="B31" s="63"/>
      <c r="C31" s="63"/>
      <c r="D31" s="63"/>
      <c r="E31" s="63"/>
      <c r="F31" s="1"/>
      <c r="G31" s="64"/>
      <c r="H31" s="65"/>
      <c r="I31" s="19"/>
      <c r="J31" s="17"/>
    </row>
    <row r="32" spans="1:10" ht="18" customHeight="1">
      <c r="A32" s="14"/>
      <c r="B32" s="63"/>
      <c r="C32" s="63"/>
      <c r="D32" s="63"/>
      <c r="E32" s="63"/>
      <c r="F32" s="1"/>
      <c r="G32" s="64"/>
      <c r="H32" s="65"/>
      <c r="I32" s="19"/>
      <c r="J32" s="17"/>
    </row>
    <row r="33" spans="1:10" ht="18" customHeight="1">
      <c r="A33" s="14"/>
      <c r="B33" s="63"/>
      <c r="C33" s="63"/>
      <c r="D33" s="63"/>
      <c r="E33" s="63"/>
      <c r="F33" s="1"/>
      <c r="G33" s="64"/>
      <c r="H33" s="65"/>
      <c r="I33" s="19"/>
      <c r="J33" s="17"/>
    </row>
    <row r="34" spans="1:10" ht="18" customHeight="1">
      <c r="A34" s="14"/>
      <c r="B34" s="63"/>
      <c r="C34" s="63"/>
      <c r="D34" s="63"/>
      <c r="E34" s="63"/>
      <c r="F34" s="1"/>
      <c r="G34" s="64"/>
      <c r="H34" s="65"/>
      <c r="I34" s="19"/>
      <c r="J34" s="17"/>
    </row>
    <row r="35" spans="1:10" ht="18" customHeight="1">
      <c r="A35" s="14"/>
      <c r="B35" s="63"/>
      <c r="C35" s="63"/>
      <c r="D35" s="63"/>
      <c r="E35" s="63"/>
      <c r="F35" s="1"/>
      <c r="G35" s="64"/>
      <c r="H35" s="65"/>
      <c r="I35" s="19"/>
      <c r="J35" s="17"/>
    </row>
    <row r="36" spans="1:10" ht="18" customHeight="1">
      <c r="A36" s="5"/>
      <c r="B36" s="63"/>
      <c r="C36" s="63"/>
      <c r="D36" s="63"/>
      <c r="E36" s="63"/>
      <c r="F36" s="1"/>
      <c r="G36" s="64"/>
      <c r="H36" s="65"/>
      <c r="I36" s="19"/>
      <c r="J36" s="17"/>
    </row>
    <row r="37" spans="1:10" ht="18" customHeight="1">
      <c r="A37" s="5"/>
      <c r="B37" s="63"/>
      <c r="C37" s="63"/>
      <c r="D37" s="63"/>
      <c r="E37" s="63"/>
      <c r="F37" s="1"/>
      <c r="G37" s="64"/>
      <c r="H37" s="65"/>
      <c r="I37" s="19"/>
    </row>
    <row r="38" spans="1:10" ht="18" customHeight="1">
      <c r="A38" s="5"/>
      <c r="B38" s="63"/>
      <c r="C38" s="63"/>
      <c r="D38" s="63"/>
      <c r="E38" s="63"/>
      <c r="F38" s="1"/>
      <c r="G38" s="64"/>
      <c r="H38" s="65"/>
      <c r="I38" s="19"/>
    </row>
    <row r="39" spans="1:10" ht="18" customHeight="1" thickBot="1">
      <c r="A39" s="33"/>
      <c r="B39" s="69"/>
      <c r="C39" s="69"/>
      <c r="D39" s="69"/>
      <c r="E39" s="69"/>
      <c r="F39" s="3"/>
      <c r="G39" s="72"/>
      <c r="H39" s="73"/>
      <c r="I39" s="20"/>
    </row>
    <row r="40" spans="1:10" ht="21" thickTop="1" thickBot="1">
      <c r="A40" s="66" t="s">
        <v>10</v>
      </c>
      <c r="B40" s="67"/>
      <c r="C40" s="67"/>
      <c r="D40" s="67"/>
      <c r="E40" s="67"/>
      <c r="F40" s="68"/>
      <c r="G40" s="74">
        <f>SUM(G25:H39)</f>
        <v>201150</v>
      </c>
      <c r="H40" s="75"/>
      <c r="I40" s="23">
        <f>SUM(I25:I39)</f>
        <v>200000</v>
      </c>
    </row>
    <row r="41" spans="1:10" ht="18.75" customHeight="1">
      <c r="A41" s="10" t="s">
        <v>11</v>
      </c>
    </row>
    <row r="42" spans="1:10" ht="11.25" customHeight="1" thickBot="1">
      <c r="A42" s="10"/>
      <c r="C42" s="45" t="s">
        <v>61</v>
      </c>
      <c r="G42" s="46" t="s">
        <v>60</v>
      </c>
    </row>
    <row r="43" spans="1:10">
      <c r="A43" s="62" t="s">
        <v>42</v>
      </c>
      <c r="B43" s="62"/>
      <c r="C43" s="42">
        <v>55000</v>
      </c>
      <c r="D43" s="10" t="s">
        <v>48</v>
      </c>
      <c r="E43" s="26" t="s">
        <v>46</v>
      </c>
      <c r="F43" s="26"/>
      <c r="G43" s="38">
        <f>G17*0.3</f>
        <v>60000</v>
      </c>
      <c r="H43" s="27" t="s">
        <v>49</v>
      </c>
      <c r="I43" s="39" t="str">
        <f>IF(OR(C43&lt;G43,C43=G43),"OK","NG")</f>
        <v>OK</v>
      </c>
    </row>
    <row r="44" spans="1:10">
      <c r="A44" s="62" t="s">
        <v>43</v>
      </c>
      <c r="B44" s="62"/>
      <c r="C44" s="42">
        <v>20000</v>
      </c>
      <c r="D44" s="10" t="s">
        <v>48</v>
      </c>
      <c r="E44" s="26" t="s">
        <v>47</v>
      </c>
      <c r="F44" s="26"/>
      <c r="G44" s="38">
        <f>G17*0.2</f>
        <v>40000</v>
      </c>
      <c r="H44" s="27" t="s">
        <v>49</v>
      </c>
      <c r="I44" s="40" t="str">
        <f t="shared" ref="I44:I46" si="0">IF(OR(C44&lt;G44,C44=G44),"OK","NG")</f>
        <v>OK</v>
      </c>
    </row>
    <row r="45" spans="1:10">
      <c r="A45" s="62" t="s">
        <v>44</v>
      </c>
      <c r="B45" s="62"/>
      <c r="C45" s="42">
        <v>40000</v>
      </c>
      <c r="D45" s="10" t="s">
        <v>48</v>
      </c>
      <c r="E45" s="26" t="s">
        <v>46</v>
      </c>
      <c r="F45" s="26"/>
      <c r="G45" s="38">
        <f>G17*0.3</f>
        <v>60000</v>
      </c>
      <c r="H45" s="27" t="s">
        <v>49</v>
      </c>
      <c r="I45" s="40" t="str">
        <f t="shared" si="0"/>
        <v>OK</v>
      </c>
    </row>
    <row r="46" spans="1:10" ht="19.5" thickBot="1">
      <c r="A46" s="125" t="s">
        <v>45</v>
      </c>
      <c r="B46" s="125"/>
      <c r="C46" s="42">
        <v>0</v>
      </c>
      <c r="D46" s="10" t="s">
        <v>48</v>
      </c>
      <c r="E46" s="26" t="s">
        <v>46</v>
      </c>
      <c r="F46" s="26"/>
      <c r="G46" s="38">
        <f>G17*0.3</f>
        <v>60000</v>
      </c>
      <c r="H46" s="27" t="s">
        <v>49</v>
      </c>
      <c r="I46" s="41" t="str">
        <f t="shared" si="0"/>
        <v>OK</v>
      </c>
    </row>
    <row r="47" spans="1:10" ht="9.75" customHeight="1" thickBot="1"/>
    <row r="48" spans="1:10" ht="19.5" thickBot="1">
      <c r="A48" s="10" t="s">
        <v>20</v>
      </c>
      <c r="F48" t="s">
        <v>31</v>
      </c>
      <c r="G48" s="70" t="str">
        <f>IF(G22=G40,"OK","NG")</f>
        <v>OK</v>
      </c>
      <c r="H48" s="71"/>
    </row>
  </sheetData>
  <mergeCells count="82">
    <mergeCell ref="B9:D9"/>
    <mergeCell ref="E9:G9"/>
    <mergeCell ref="H9:I9"/>
    <mergeCell ref="B10:D10"/>
    <mergeCell ref="E10:G10"/>
    <mergeCell ref="H10:I10"/>
    <mergeCell ref="A43:B43"/>
    <mergeCell ref="A44:B44"/>
    <mergeCell ref="A45:B45"/>
    <mergeCell ref="A46:B46"/>
    <mergeCell ref="G48:H48"/>
    <mergeCell ref="A1:H1"/>
    <mergeCell ref="A2:C2"/>
    <mergeCell ref="A3:C3"/>
    <mergeCell ref="D2:I2"/>
    <mergeCell ref="D3:I3"/>
    <mergeCell ref="A5:I5"/>
    <mergeCell ref="B6:D6"/>
    <mergeCell ref="E6:G6"/>
    <mergeCell ref="H6:I6"/>
    <mergeCell ref="B7:D7"/>
    <mergeCell ref="E7:G7"/>
    <mergeCell ref="H7:I7"/>
    <mergeCell ref="B8:D8"/>
    <mergeCell ref="E8:G8"/>
    <mergeCell ref="H8:I8"/>
    <mergeCell ref="A18:F18"/>
    <mergeCell ref="G18:H18"/>
    <mergeCell ref="A13:H13"/>
    <mergeCell ref="A14:B14"/>
    <mergeCell ref="E14:F14"/>
    <mergeCell ref="A15:H15"/>
    <mergeCell ref="A16:F16"/>
    <mergeCell ref="G16:H16"/>
    <mergeCell ref="A17:F17"/>
    <mergeCell ref="G17:H17"/>
    <mergeCell ref="B11:D11"/>
    <mergeCell ref="E11:G11"/>
    <mergeCell ref="H11:I11"/>
    <mergeCell ref="B25:E25"/>
    <mergeCell ref="G25:H25"/>
    <mergeCell ref="A19:F19"/>
    <mergeCell ref="G19:H19"/>
    <mergeCell ref="A20:F20"/>
    <mergeCell ref="G20:H20"/>
    <mergeCell ref="A21:F21"/>
    <mergeCell ref="G21:H21"/>
    <mergeCell ref="A22:F22"/>
    <mergeCell ref="G22:H22"/>
    <mergeCell ref="A23:H23"/>
    <mergeCell ref="B24:E24"/>
    <mergeCell ref="G24:H24"/>
    <mergeCell ref="B26:E26"/>
    <mergeCell ref="G26:H26"/>
    <mergeCell ref="B27:E27"/>
    <mergeCell ref="G27:H27"/>
    <mergeCell ref="B28:E28"/>
    <mergeCell ref="G28:H28"/>
    <mergeCell ref="B29:E29"/>
    <mergeCell ref="G29:H29"/>
    <mergeCell ref="B37:E37"/>
    <mergeCell ref="G37:H37"/>
    <mergeCell ref="B38:E38"/>
    <mergeCell ref="G38:H38"/>
    <mergeCell ref="B31:E31"/>
    <mergeCell ref="G31:H31"/>
    <mergeCell ref="B32:E32"/>
    <mergeCell ref="G32:H32"/>
    <mergeCell ref="B33:E33"/>
    <mergeCell ref="G33:H33"/>
    <mergeCell ref="B30:E30"/>
    <mergeCell ref="G30:H30"/>
    <mergeCell ref="B34:E34"/>
    <mergeCell ref="G34:H34"/>
    <mergeCell ref="A40:F40"/>
    <mergeCell ref="G40:H40"/>
    <mergeCell ref="B35:E35"/>
    <mergeCell ref="G35:H35"/>
    <mergeCell ref="B36:E36"/>
    <mergeCell ref="G36:H36"/>
    <mergeCell ref="B39:E39"/>
    <mergeCell ref="G39:H39"/>
  </mergeCells>
  <phoneticPr fontId="1"/>
  <conditionalFormatting sqref="G48">
    <cfRule type="expression" dxfId="0" priority="1">
      <formula>G48="NG"</formula>
    </cfRule>
  </conditionalFormatting>
  <dataValidations count="1">
    <dataValidation type="list" allowBlank="1" showInputMessage="1" showErrorMessage="1" sqref="A25:A38" xr:uid="{F300B8DE-32D2-48A5-89BF-F456173AC51D}">
      <formula1>"消耗品費,備品費,広告宣伝費,賃借費,旅費交通費,人件費,保険料,通信費,業務委託費,調査研究費,そのほか"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E7262-1F01-45C6-870F-ECD7299AB6D3}">
  <sheetPr>
    <pageSetUpPr fitToPage="1"/>
  </sheetPr>
  <dimension ref="A1:C27"/>
  <sheetViews>
    <sheetView view="pageBreakPreview" topLeftCell="A11" zoomScale="115" zoomScaleNormal="100" zoomScaleSheetLayoutView="115" workbookViewId="0">
      <selection activeCell="B17" sqref="B17"/>
    </sheetView>
  </sheetViews>
  <sheetFormatPr defaultRowHeight="18.75"/>
  <cols>
    <col min="1" max="1" width="8.5" customWidth="1"/>
    <col min="2" max="2" width="40.625" customWidth="1"/>
    <col min="3" max="3" width="33.75" customWidth="1"/>
  </cols>
  <sheetData>
    <row r="1" spans="1:3" ht="19.5" thickBot="1">
      <c r="A1" s="48" t="s">
        <v>62</v>
      </c>
      <c r="B1" s="49" t="s">
        <v>63</v>
      </c>
      <c r="C1" s="48" t="s">
        <v>64</v>
      </c>
    </row>
    <row r="2" spans="1:3">
      <c r="A2" s="158" t="s">
        <v>33</v>
      </c>
      <c r="B2" s="50" t="s">
        <v>65</v>
      </c>
      <c r="C2" s="160"/>
    </row>
    <row r="3" spans="1:3">
      <c r="A3" s="159"/>
      <c r="B3" s="53" t="s">
        <v>87</v>
      </c>
      <c r="C3" s="155"/>
    </row>
    <row r="4" spans="1:3">
      <c r="A4" s="159" t="s">
        <v>34</v>
      </c>
      <c r="B4" s="55" t="s">
        <v>66</v>
      </c>
      <c r="C4" s="155"/>
    </row>
    <row r="5" spans="1:3">
      <c r="A5" s="159"/>
      <c r="B5" s="47" t="s">
        <v>90</v>
      </c>
      <c r="C5" s="155"/>
    </row>
    <row r="6" spans="1:3" ht="24">
      <c r="A6" s="159"/>
      <c r="B6" s="53" t="s">
        <v>99</v>
      </c>
      <c r="C6" s="155"/>
    </row>
    <row r="7" spans="1:3" ht="24">
      <c r="A7" s="159" t="s">
        <v>97</v>
      </c>
      <c r="B7" s="56" t="s">
        <v>67</v>
      </c>
      <c r="C7" s="56" t="s">
        <v>88</v>
      </c>
    </row>
    <row r="8" spans="1:3" ht="24">
      <c r="A8" s="159"/>
      <c r="B8" s="53" t="s">
        <v>100</v>
      </c>
      <c r="C8" s="51" t="s">
        <v>68</v>
      </c>
    </row>
    <row r="9" spans="1:3" ht="24">
      <c r="A9" s="159" t="s">
        <v>35</v>
      </c>
      <c r="B9" s="154" t="s">
        <v>69</v>
      </c>
      <c r="C9" s="56" t="s">
        <v>70</v>
      </c>
    </row>
    <row r="10" spans="1:3">
      <c r="A10" s="159"/>
      <c r="B10" s="154"/>
      <c r="C10" s="51" t="s">
        <v>71</v>
      </c>
    </row>
    <row r="11" spans="1:3">
      <c r="A11" s="159" t="s">
        <v>94</v>
      </c>
      <c r="B11" s="55" t="s">
        <v>101</v>
      </c>
      <c r="C11" s="56" t="s">
        <v>73</v>
      </c>
    </row>
    <row r="12" spans="1:3">
      <c r="A12" s="159"/>
      <c r="B12" s="58" t="s">
        <v>102</v>
      </c>
      <c r="C12" s="47" t="s">
        <v>74</v>
      </c>
    </row>
    <row r="13" spans="1:3" ht="23.25">
      <c r="A13" s="159"/>
      <c r="B13" s="58" t="s">
        <v>103</v>
      </c>
      <c r="C13" s="162"/>
    </row>
    <row r="14" spans="1:3">
      <c r="A14" s="159"/>
      <c r="B14" s="58" t="s">
        <v>104</v>
      </c>
      <c r="C14" s="162"/>
    </row>
    <row r="15" spans="1:3" ht="22.5">
      <c r="A15" s="159"/>
      <c r="B15" s="59" t="s">
        <v>93</v>
      </c>
      <c r="C15" s="162"/>
    </row>
    <row r="16" spans="1:3">
      <c r="A16" s="159"/>
      <c r="B16" s="47" t="s">
        <v>72</v>
      </c>
      <c r="C16" s="162"/>
    </row>
    <row r="17" spans="1:3" ht="24">
      <c r="A17" s="159"/>
      <c r="B17" s="53" t="s">
        <v>98</v>
      </c>
      <c r="C17" s="163"/>
    </row>
    <row r="18" spans="1:3">
      <c r="A18" s="159" t="s">
        <v>36</v>
      </c>
      <c r="B18" s="56" t="s">
        <v>105</v>
      </c>
      <c r="C18" s="56" t="s">
        <v>76</v>
      </c>
    </row>
    <row r="19" spans="1:3">
      <c r="A19" s="159"/>
      <c r="B19" s="53" t="s">
        <v>75</v>
      </c>
      <c r="C19" s="51" t="s">
        <v>77</v>
      </c>
    </row>
    <row r="20" spans="1:3">
      <c r="A20" s="52" t="s">
        <v>37</v>
      </c>
      <c r="B20" s="57" t="s">
        <v>78</v>
      </c>
      <c r="C20" s="54" t="s">
        <v>79</v>
      </c>
    </row>
    <row r="21" spans="1:3" ht="24">
      <c r="A21" s="159" t="s">
        <v>38</v>
      </c>
      <c r="B21" s="55" t="s">
        <v>80</v>
      </c>
      <c r="C21" s="56" t="s">
        <v>81</v>
      </c>
    </row>
    <row r="22" spans="1:3">
      <c r="A22" s="159"/>
      <c r="B22" s="47" t="s">
        <v>91</v>
      </c>
      <c r="C22" s="47" t="s">
        <v>82</v>
      </c>
    </row>
    <row r="23" spans="1:3" ht="23.25">
      <c r="A23" s="159"/>
      <c r="B23" s="60" t="s">
        <v>106</v>
      </c>
      <c r="C23" s="163"/>
    </row>
    <row r="24" spans="1:3" ht="27.75" customHeight="1">
      <c r="A24" s="161" t="s">
        <v>95</v>
      </c>
      <c r="B24" s="56" t="s">
        <v>107</v>
      </c>
      <c r="C24" s="56" t="s">
        <v>83</v>
      </c>
    </row>
    <row r="25" spans="1:3" ht="24">
      <c r="A25" s="158"/>
      <c r="B25" s="53" t="s">
        <v>92</v>
      </c>
      <c r="C25" s="51" t="s">
        <v>89</v>
      </c>
    </row>
    <row r="26" spans="1:3" ht="24">
      <c r="A26" s="52" t="s">
        <v>96</v>
      </c>
      <c r="B26" s="57" t="s">
        <v>84</v>
      </c>
      <c r="C26" s="54" t="s">
        <v>85</v>
      </c>
    </row>
    <row r="27" spans="1:3" ht="31.5" customHeight="1" thickBot="1">
      <c r="A27" s="61" t="s">
        <v>39</v>
      </c>
      <c r="B27" s="156" t="s">
        <v>86</v>
      </c>
      <c r="C27" s="157"/>
    </row>
  </sheetData>
  <mergeCells count="12">
    <mergeCell ref="B27:C27"/>
    <mergeCell ref="A2:A3"/>
    <mergeCell ref="C2:C3"/>
    <mergeCell ref="A4:A6"/>
    <mergeCell ref="C4:C6"/>
    <mergeCell ref="A9:A10"/>
    <mergeCell ref="B9:B10"/>
    <mergeCell ref="A7:A8"/>
    <mergeCell ref="A11:A17"/>
    <mergeCell ref="A24:A25"/>
    <mergeCell ref="A18:A19"/>
    <mergeCell ref="A21:A23"/>
  </mergeCells>
  <phoneticPr fontId="1"/>
  <pageMargins left="0.7" right="0.7" top="0.75" bottom="0.75" header="0.3" footer="0.3"/>
  <pageSetup paperSize="9" scale="9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申請補助資料</vt:lpstr>
      <vt:lpstr>申請補助資料 (記載例)</vt:lpstr>
      <vt:lpstr>対象経費一覧</vt:lpstr>
      <vt:lpstr>申請補助資料!Print_Area</vt:lpstr>
      <vt:lpstr>'申請補助資料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2024-11-18T04:25:29Z</cp:lastPrinted>
  <dcterms:created xsi:type="dcterms:W3CDTF">2023-04-07T06:37:40Z</dcterms:created>
  <dcterms:modified xsi:type="dcterms:W3CDTF">2024-11-26T00:38:18Z</dcterms:modified>
</cp:coreProperties>
</file>